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'Лист1'!$A$1:$G$67</definedName>
  </definedNames>
  <calcPr fullCalcOnLoad="1" refMode="R1C1"/>
</workbook>
</file>

<file path=xl/sharedStrings.xml><?xml version="1.0" encoding="utf-8"?>
<sst xmlns="http://schemas.openxmlformats.org/spreadsheetml/2006/main" count="122" uniqueCount="117">
  <si>
    <t>Код</t>
  </si>
  <si>
    <t>000 1 00 00000 00 0000 000</t>
  </si>
  <si>
    <t>000 1 01 00000 00 0000 000</t>
  </si>
  <si>
    <t>000 1 06 00000 00 0000 000</t>
  </si>
  <si>
    <t>000 1 06 01030 10 0000 110</t>
  </si>
  <si>
    <t>Наименование</t>
  </si>
  <si>
    <t>ДОХОДЫ</t>
  </si>
  <si>
    <t>Налоги на прибыль, доходы</t>
  </si>
  <si>
    <t>Единый сельскохозяйственный налог</t>
  </si>
  <si>
    <t>000 2 02 00000 00 0000 000</t>
  </si>
  <si>
    <t>Безвозмездные поступления</t>
  </si>
  <si>
    <t>01.00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</si>
  <si>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</si>
  <si>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</si>
  <si>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</si>
  <si>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03.00</t>
  </si>
  <si>
    <t>Национальная безопасность и правоохранительная деятельность</t>
  </si>
  <si>
    <t>05.00</t>
  </si>
  <si>
    <t>Жилищно-коммунальное хозяйство</t>
  </si>
  <si>
    <t>Коммунальное хозяйство</t>
  </si>
  <si>
    <t>08.00</t>
  </si>
  <si>
    <t>Культура</t>
  </si>
  <si>
    <t>ИТОГО:</t>
  </si>
  <si>
    <t>01.02</t>
  </si>
  <si>
    <t>01.04</t>
  </si>
  <si>
    <t>05.02</t>
  </si>
  <si>
    <t>08.01</t>
  </si>
  <si>
    <t>Доходы</t>
  </si>
  <si>
    <t>в тыс. руб.</t>
  </si>
  <si>
    <t>02.00</t>
  </si>
  <si>
    <t>Национальная оборона</t>
  </si>
  <si>
    <t>000 1 05 03000 01 0000 000</t>
  </si>
  <si>
    <t>000 1 05 00000 00 0000 000</t>
  </si>
  <si>
    <t>10.00</t>
  </si>
  <si>
    <t>Социальная политика</t>
  </si>
  <si>
    <t>000 2 02 01001 10 0000 151</t>
  </si>
  <si>
    <t>04.00</t>
  </si>
  <si>
    <t>Национальная экономика</t>
  </si>
  <si>
    <t>07.00</t>
  </si>
  <si>
    <t>07.07</t>
  </si>
  <si>
    <t>Дефицит, профицит</t>
  </si>
  <si>
    <t>08.04</t>
  </si>
  <si>
    <t>Первонач.план</t>
  </si>
  <si>
    <t>% к первонач.</t>
  </si>
  <si>
    <t>Молодежная политика и оздоровление детей</t>
  </si>
  <si>
    <t>Первонач. план</t>
  </si>
  <si>
    <t>000 2 02 03015 10 0000 151</t>
  </si>
  <si>
    <t>ИТОГО ДОХОДОВ</t>
  </si>
  <si>
    <t>02.03</t>
  </si>
  <si>
    <t>04.12</t>
  </si>
  <si>
    <t>Другие вопросы в области национальной экономики</t>
  </si>
  <si>
    <t>05.03</t>
  </si>
  <si>
    <t>Благоустройство</t>
  </si>
  <si>
    <t>Налог на доходы физических лиц</t>
  </si>
  <si>
    <t>Налоги на совокупный  доход</t>
  </si>
  <si>
    <t>Налоги на имущество</t>
  </si>
  <si>
    <t>000 2 02 01000 00 0000 151</t>
  </si>
  <si>
    <t>000 2 02 03000 00 0000 000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</si>
  <si>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</si>
  <si>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000 1 08 04000 01 0000 110</t>
  </si>
  <si>
    <t>Государственная пошлина за совершение нотариальных действий (за исключением действия, совершаемых консульскими учреждений Российской Федерации)</t>
  </si>
  <si>
    <t>Образование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</si>
  <si>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</si>
  <si>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</si>
  <si>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</si>
  <si>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</si>
  <si>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Физическая культура и спорт</t>
  </si>
  <si>
    <t>000 2 02 02999 10 0000 151</t>
  </si>
  <si>
    <t>000 2 02 03024 10 0000 151</t>
  </si>
  <si>
    <t>Субвенции бюджетам поселений на выполнение передаваемых полномочий субъектов РФ</t>
  </si>
  <si>
    <t>10.01</t>
  </si>
  <si>
    <t>Пенсионное обеспечение</t>
  </si>
  <si>
    <t>11.00</t>
  </si>
  <si>
    <t xml:space="preserve">Утвержден-ный план </t>
  </si>
  <si>
    <t>% к утвержден. плану</t>
  </si>
  <si>
    <t>Утвержденный план</t>
  </si>
  <si>
    <t>01.11</t>
  </si>
  <si>
    <t>01.13</t>
  </si>
  <si>
    <t xml:space="preserve">Культура, кинематография </t>
  </si>
  <si>
    <t>11.05</t>
  </si>
  <si>
    <t>Другие вопросы в области физической культуры и спорта</t>
  </si>
  <si>
    <t>12.00</t>
  </si>
  <si>
    <t>12.04</t>
  </si>
  <si>
    <t>Другие вопросы в области средств массовой информации</t>
  </si>
  <si>
    <t>000 2 02 02000 00 0000 000</t>
  </si>
  <si>
    <t>Средства массовой информации</t>
  </si>
  <si>
    <t>000 1 01 02000 01 0000 110</t>
  </si>
  <si>
    <t>Дорожное хозяйство</t>
  </si>
  <si>
    <t>Другие вопросы в области культуры</t>
  </si>
  <si>
    <t>01.06</t>
  </si>
  <si>
    <t>Обеспечение деятельности финансовых органов, финансово-бюджетного надзора</t>
  </si>
  <si>
    <t>000 1 03 02000 01 0000 000</t>
  </si>
  <si>
    <t>04 09</t>
  </si>
  <si>
    <t>НАЛОГОВЫЕ И НЕНАЛОГОВЫЕ ДОХОДЫ</t>
  </si>
  <si>
    <t>Акцизы по подакцизным товарам (продукции). производимым  на территории РФ                                    - Акцизы на ГСМ</t>
  </si>
  <si>
    <t>Налог на имущество физических лиц,взимаемый по ставкам, применяемым к объектам налогообложения, расположенным в границах сельских поселений</t>
  </si>
  <si>
    <t>000 1 06 06033 10 0000 110</t>
  </si>
  <si>
    <t>Земельный налог с организаций, обладающих земельным участком, расположенным в границах сельскох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</si>
  <si>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</si>
  <si>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</si>
  <si>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000 2 00 00000 00 0000 000</t>
  </si>
  <si>
    <t>Безвозмездные поступления от других бюджетов бюджетной сиситемы РФ</t>
  </si>
  <si>
    <t>Дотации  бюджетам  субъектов 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</si>
  <si>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</si>
  <si>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Субсидии бюджетам бюджетной системы  РФ</t>
  </si>
  <si>
    <t>Прочие субсидии бюджетам поселений  (на сбалансированность)</t>
  </si>
  <si>
    <t>Субвенции бюджетам бюджетной системы  РФ</t>
  </si>
  <si>
    <t xml:space="preserve">                                                                 Расходы</t>
  </si>
  <si>
    <t xml:space="preserve">Справка об исполнении бюджета за  1 квартал 2016 года Наголенского сельского поселения </t>
  </si>
  <si>
    <t>Факт  1 квартал 2016 г.</t>
  </si>
  <si>
    <t>0002 02 04000 00 0000 151</t>
  </si>
  <si>
    <t>Иные межбюджетные трансферты</t>
  </si>
  <si>
    <t>000 2 02 04014 10 0000 151</t>
  </si>
  <si>
    <t>Межбюджетные трансферты, передаваемые бюджетам сельских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</si>
  <si>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000 2 02 04999 10 0000 151</t>
  </si>
  <si>
    <t>Прочие межбюджетные трансферты, передаваемые бюджнтам сельских поселений</t>
  </si>
  <si>
    <t xml:space="preserve">Администрация  Наголенского сельского поселения, в соответствии сп.6 ст. 52 Федерального закона от 6.10.2003г № 131 -ФЗ "Об общих принципах организации местного самоуправления в Российской Федерации" доводит до населения  следующую информацию : на    01 .04.2016 года                 численность муниципальных служащих в администрации составляет 4 человек, фактические затраты на их содержание  составляют  244056,56                     рублей.                                                               Глава Наголенского сельского поселения::                                        Н.Г.Габиташвили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</si>
</sst>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ман.&quot;;\-#,##0\ &quot;ман.&quot;"/>
    <numFmt numFmtId="165" formatCode="#,##0\ &quot;ман.&quot;;[Red]\-#,##0\ &quot;ман.&quot;"/>
    <numFmt numFmtId="166" formatCode="#,##0.00\ &quot;ман.&quot;;\-#,##0.00\ &quot;ман.&quot;"/>
    <numFmt numFmtId="167" formatCode="#,##0.00\ &quot;ман.&quot;;[Red]\-#,##0.00\ &quot;ман.&quot;"/>
    <numFmt numFmtId="168" formatCode="_-* #,##0\ &quot;ман.&quot;_-;\-* #,##0\ &quot;ман.&quot;_-;_-* &quot;-&quot;\ &quot;ман.&quot;_-;_-@_-"/>
    <numFmt numFmtId="169" formatCode="_-* #,##0\ _м_а_н_._-;\-* #,##0\ _м_а_н_._-;_-* &quot;-&quot;\ _м_а_н_._-;_-@_-"/>
    <numFmt numFmtId="170" formatCode="_-* #,##0.00\ &quot;ман.&quot;_-;\-* #,##0.00\ &quot;ман.&quot;_-;_-* &quot;-&quot;??\ &quot;ман.&quot;_-;_-@_-"/>
    <numFmt numFmtId="171" formatCode="_-* #,##0.00\ _м_а_н_._-;\-* #,##0.00\ _м_а_н_._-;_-* &quot;-&quot;??\ _м_а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176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view="pageBreakPreview" zoomScaleSheetLayoutView="100" zoomScalePageLayoutView="0" workbookViewId="0" topLeftCell="A29">
      <selection activeCell="I65" sqref="I65"/>
    </sheetView>
  </sheetViews>
  <sheetFormatPr defaultColWidth="9.00390625" defaultRowHeight="12.75"/>
  <cols>
    <col min="1" max="1" width="23.75390625" style="0" customWidth="1"/>
    <col min="2" max="2" width="46.25390625" style="0" customWidth="1"/>
    <col min="3" max="3" width="0.12890625" style="0" customWidth="1"/>
    <col min="4" max="4" width="17.25390625" style="0" customWidth="1"/>
    <col min="5" max="5" width="15.75390625" style="0" customWidth="1"/>
    <col min="6" max="6" width="9.125" style="0" hidden="1" customWidth="1"/>
    <col min="7" max="7" width="14.125" style="0" customWidth="1"/>
  </cols>
  <sheetData>
    <row r="1" spans="1:9" ht="27" customHeight="1">
      <c r="A1" s="40" t="s">
        <v>108</v>
      </c>
      <c r="B1" s="41"/>
      <c r="C1" s="41"/>
      <c r="D1" s="41"/>
      <c r="E1" s="41"/>
      <c r="F1" s="41"/>
      <c r="G1" s="41"/>
      <c r="H1" s="41"/>
      <c r="I1" s="7"/>
    </row>
    <row r="2" spans="1:9" ht="9" customHeight="1" hidden="1">
      <c r="A2" s="33"/>
      <c r="B2" s="2"/>
      <c r="C2" s="2"/>
      <c r="D2" s="2"/>
      <c r="E2" s="2"/>
      <c r="F2" s="2"/>
      <c r="G2" s="2"/>
      <c r="H2" s="2"/>
      <c r="I2" s="7"/>
    </row>
    <row r="3" spans="1:9" ht="15.75" customHeight="1">
      <c r="A3" s="12" t="s">
        <v>27</v>
      </c>
      <c r="B3" s="7"/>
      <c r="C3" s="7"/>
      <c r="D3" s="7"/>
      <c r="E3" s="7"/>
      <c r="F3" s="13"/>
      <c r="G3" s="13" t="s">
        <v>28</v>
      </c>
      <c r="H3" s="7"/>
      <c r="I3" s="7"/>
    </row>
    <row r="4" spans="1:11" ht="39" customHeight="1">
      <c r="A4" s="26" t="s">
        <v>0</v>
      </c>
      <c r="B4" s="26" t="s">
        <v>5</v>
      </c>
      <c r="C4" s="26" t="s">
        <v>45</v>
      </c>
      <c r="D4" s="26" t="s">
        <v>73</v>
      </c>
      <c r="E4" s="26" t="s">
        <v>109</v>
      </c>
      <c r="F4" s="20" t="s">
        <v>43</v>
      </c>
      <c r="G4" s="20" t="s">
        <v>74</v>
      </c>
      <c r="H4" s="8"/>
      <c r="I4" s="8"/>
      <c r="J4" s="2"/>
      <c r="K4" s="2"/>
    </row>
    <row r="5" spans="1:11" ht="21" customHeight="1">
      <c r="A5" s="26"/>
      <c r="B5" s="5" t="s">
        <v>6</v>
      </c>
      <c r="C5" s="26"/>
      <c r="D5" s="26"/>
      <c r="E5" s="26"/>
      <c r="F5" s="20"/>
      <c r="G5" s="20"/>
      <c r="H5" s="8"/>
      <c r="I5" s="8"/>
      <c r="J5" s="2"/>
      <c r="K5" s="2"/>
    </row>
    <row r="6" spans="1:11" ht="12.75" customHeight="1">
      <c r="A6" s="4" t="s">
        <v>1</v>
      </c>
      <c r="B6" s="5" t="s">
        <v>93</v>
      </c>
      <c r="C6" s="26" t="e">
        <f>C7+C10+C12+#REF!+#REF!</f>
        <v>#REF!</v>
      </c>
      <c r="D6" s="26">
        <v>1282.7</v>
      </c>
      <c r="E6" s="26">
        <v>199</v>
      </c>
      <c r="F6" s="20"/>
      <c r="G6" s="20">
        <v>15.5</v>
      </c>
      <c r="H6" s="8"/>
      <c r="I6" s="8"/>
      <c r="J6" s="2"/>
      <c r="K6" s="2"/>
    </row>
    <row r="7" spans="1:11" ht="12.75" customHeight="1">
      <c r="A7" s="4" t="s">
        <v>2</v>
      </c>
      <c r="B7" s="4" t="s">
        <v>7</v>
      </c>
      <c r="C7" s="26">
        <v>381</v>
      </c>
      <c r="D7" s="26">
        <v>203.9</v>
      </c>
      <c r="E7" s="26">
        <v>33.9</v>
      </c>
      <c r="F7" s="20"/>
      <c r="G7" s="20">
        <v>16.6</v>
      </c>
      <c r="H7" s="8"/>
      <c r="I7" s="8"/>
      <c r="J7" s="2"/>
      <c r="K7" s="2"/>
    </row>
    <row r="8" spans="1:11" ht="12.75" customHeight="1">
      <c r="A8" s="6" t="s">
        <v>86</v>
      </c>
      <c r="B8" s="6" t="s">
        <v>53</v>
      </c>
      <c r="C8" s="16">
        <v>381</v>
      </c>
      <c r="D8" s="16">
        <v>203.9</v>
      </c>
      <c r="E8" s="16">
        <v>33.9</v>
      </c>
      <c r="F8" s="14"/>
      <c r="G8" s="14">
        <v>16.6</v>
      </c>
      <c r="H8" s="8"/>
      <c r="I8" s="8"/>
      <c r="J8" s="2"/>
      <c r="K8" s="2"/>
    </row>
    <row r="9" spans="1:11" ht="39.75" customHeight="1">
      <c r="A9" s="4" t="s">
        <v>91</v>
      </c>
      <c r="B9" s="4" t="s">
        <v>94</v>
      </c>
      <c r="C9" s="26"/>
      <c r="D9" s="26">
        <v>331.5</v>
      </c>
      <c r="E9" s="26">
        <v>131.5</v>
      </c>
      <c r="F9" s="20"/>
      <c r="G9" s="20">
        <v>39.7</v>
      </c>
      <c r="H9" s="8"/>
      <c r="I9" s="8"/>
      <c r="J9" s="2"/>
      <c r="K9" s="2"/>
    </row>
    <row r="10" spans="1:11" ht="12.75" customHeight="1">
      <c r="A10" s="4" t="s">
        <v>32</v>
      </c>
      <c r="B10" s="4" t="s">
        <v>54</v>
      </c>
      <c r="C10" s="26">
        <v>21</v>
      </c>
      <c r="D10" s="26">
        <v>5.3</v>
      </c>
      <c r="E10" s="26">
        <v>4.8</v>
      </c>
      <c r="F10" s="20"/>
      <c r="G10" s="20">
        <v>90.6</v>
      </c>
      <c r="H10" s="8"/>
      <c r="I10" s="8"/>
      <c r="J10" s="2"/>
      <c r="K10" s="2"/>
    </row>
    <row r="11" spans="1:11" ht="12.75" customHeight="1">
      <c r="A11" s="6" t="s">
        <v>31</v>
      </c>
      <c r="B11" s="6" t="s">
        <v>8</v>
      </c>
      <c r="C11" s="16">
        <v>21</v>
      </c>
      <c r="D11" s="16">
        <v>5.3</v>
      </c>
      <c r="E11" s="16">
        <v>4.8</v>
      </c>
      <c r="F11" s="14"/>
      <c r="G11" s="14">
        <v>90.6</v>
      </c>
      <c r="H11" s="8"/>
      <c r="I11" s="8"/>
      <c r="J11" s="2"/>
      <c r="K11" s="2"/>
    </row>
    <row r="12" spans="1:11" ht="12.75" customHeight="1">
      <c r="A12" s="4" t="s">
        <v>3</v>
      </c>
      <c r="B12" s="4" t="s">
        <v>55</v>
      </c>
      <c r="C12" s="26">
        <v>167</v>
      </c>
      <c r="D12" s="26">
        <v>728.1</v>
      </c>
      <c r="E12" s="26">
        <v>28.8</v>
      </c>
      <c r="F12" s="20"/>
      <c r="G12" s="20">
        <v>4</v>
      </c>
      <c r="H12" s="8"/>
      <c r="I12" s="8"/>
      <c r="J12" s="2"/>
      <c r="K12" s="2"/>
    </row>
    <row r="13" spans="1:11" ht="53.25" customHeight="1">
      <c r="A13" s="6" t="s">
        <v>4</v>
      </c>
      <c r="B13" s="6" t="s">
        <v>95</v>
      </c>
      <c r="C13" s="16">
        <v>24</v>
      </c>
      <c r="D13" s="16">
        <v>26.1</v>
      </c>
      <c r="E13" s="16">
        <v>0.7</v>
      </c>
      <c r="F13" s="14"/>
      <c r="G13" s="14">
        <v>2.7</v>
      </c>
      <c r="H13" s="8"/>
      <c r="I13" s="8"/>
      <c r="J13" s="2"/>
      <c r="K13" s="2"/>
    </row>
    <row r="14" spans="1:11" ht="40.5" customHeight="1">
      <c r="A14" s="6" t="s">
        <v>96</v>
      </c>
      <c r="B14" s="6" t="s">
        <v>97</v>
      </c>
      <c r="C14" s="16">
        <v>143</v>
      </c>
      <c r="D14" s="16">
        <v>421.2</v>
      </c>
      <c r="E14" s="16">
        <v>0.3</v>
      </c>
      <c r="F14" s="14"/>
      <c r="G14" s="14">
        <v>0.1</v>
      </c>
      <c r="H14" s="8"/>
      <c r="I14" s="8"/>
      <c r="J14" s="2"/>
      <c r="K14" s="2"/>
    </row>
    <row r="15" spans="1:11" ht="39" customHeight="1">
      <c r="A15" s="6" t="s">
        <v>98</v>
      </c>
      <c r="B15" s="6" t="s">
        <v>99</v>
      </c>
      <c r="C15" s="16"/>
      <c r="D15" s="16">
        <v>280.8</v>
      </c>
      <c r="E15" s="16">
        <v>27.8</v>
      </c>
      <c r="F15" s="14"/>
      <c r="G15" s="14">
        <v>9.9</v>
      </c>
      <c r="H15" s="8"/>
      <c r="I15" s="8"/>
      <c r="J15" s="2"/>
      <c r="K15" s="2"/>
    </row>
    <row r="16" spans="1:11" ht="63.75" customHeight="1">
      <c r="A16" s="4" t="s">
        <v>59</v>
      </c>
      <c r="B16" s="4" t="s">
        <v>60</v>
      </c>
      <c r="C16" s="16"/>
      <c r="D16" s="26">
        <v>13.9</v>
      </c>
      <c r="E16" s="26">
        <v>0</v>
      </c>
      <c r="F16" s="14"/>
      <c r="G16" s="20">
        <v>0</v>
      </c>
      <c r="H16" s="8"/>
      <c r="I16" s="8"/>
      <c r="J16" s="2"/>
      <c r="K16" s="2"/>
    </row>
    <row r="17" spans="1:11" ht="13.5" customHeight="1">
      <c r="A17" s="4" t="s">
        <v>100</v>
      </c>
      <c r="B17" s="4" t="s">
        <v>10</v>
      </c>
      <c r="C17" s="26" t="e">
        <f>C19+C23+#REF!</f>
        <v>#REF!</v>
      </c>
      <c r="D17" s="20">
        <v>3740.7</v>
      </c>
      <c r="E17" s="20">
        <v>1415.2</v>
      </c>
      <c r="F17" s="20"/>
      <c r="G17" s="20">
        <v>37.8</v>
      </c>
      <c r="H17" s="8"/>
      <c r="I17" s="8"/>
      <c r="J17" s="2"/>
      <c r="K17" s="2"/>
    </row>
    <row r="18" spans="1:11" ht="25.5" customHeight="1">
      <c r="A18" s="4" t="s">
        <v>9</v>
      </c>
      <c r="B18" s="4" t="s">
        <v>101</v>
      </c>
      <c r="C18" s="26"/>
      <c r="D18" s="20">
        <v>3740.7</v>
      </c>
      <c r="E18" s="20">
        <v>1415.2</v>
      </c>
      <c r="F18" s="20"/>
      <c r="G18" s="20">
        <v>37.8</v>
      </c>
      <c r="H18" s="8"/>
      <c r="I18" s="8"/>
      <c r="J18" s="2"/>
      <c r="K18" s="2"/>
    </row>
    <row r="19" spans="1:11" ht="25.5" customHeight="1">
      <c r="A19" s="4" t="s">
        <v>56</v>
      </c>
      <c r="B19" s="4" t="s">
        <v>102</v>
      </c>
      <c r="C19" s="26">
        <v>3002</v>
      </c>
      <c r="D19" s="26">
        <v>1094</v>
      </c>
      <c r="E19" s="26">
        <v>273.5</v>
      </c>
      <c r="F19" s="20"/>
      <c r="G19" s="20">
        <v>25</v>
      </c>
      <c r="H19" s="8"/>
      <c r="I19" s="8"/>
      <c r="J19" s="2"/>
      <c r="K19" s="2"/>
    </row>
    <row r="20" spans="1:11" ht="25.5" customHeight="1">
      <c r="A20" s="6" t="s">
        <v>35</v>
      </c>
      <c r="B20" s="6" t="s">
        <v>103</v>
      </c>
      <c r="C20" s="16">
        <v>3002</v>
      </c>
      <c r="D20" s="16">
        <v>1094</v>
      </c>
      <c r="E20" s="16">
        <v>273.5</v>
      </c>
      <c r="F20" s="14"/>
      <c r="G20" s="14">
        <v>25</v>
      </c>
      <c r="H20" s="8"/>
      <c r="I20" s="8"/>
      <c r="J20" s="2"/>
      <c r="K20" s="2"/>
    </row>
    <row r="21" spans="1:11" ht="19.5" customHeight="1">
      <c r="A21" s="4" t="s">
        <v>84</v>
      </c>
      <c r="B21" s="4" t="s">
        <v>104</v>
      </c>
      <c r="C21" s="26"/>
      <c r="D21" s="26">
        <v>1446</v>
      </c>
      <c r="E21" s="26">
        <v>0</v>
      </c>
      <c r="F21" s="20"/>
      <c r="G21" s="14">
        <v>0</v>
      </c>
      <c r="H21" s="8"/>
      <c r="I21" s="8"/>
      <c r="J21" s="2"/>
      <c r="K21" s="2"/>
    </row>
    <row r="22" spans="1:11" ht="25.5" customHeight="1">
      <c r="A22" s="6" t="s">
        <v>67</v>
      </c>
      <c r="B22" s="6" t="s">
        <v>105</v>
      </c>
      <c r="C22" s="16"/>
      <c r="D22" s="16">
        <v>1446</v>
      </c>
      <c r="E22" s="16">
        <v>0</v>
      </c>
      <c r="F22" s="14"/>
      <c r="G22" s="14">
        <v>0</v>
      </c>
      <c r="H22" s="8"/>
      <c r="I22" s="8"/>
      <c r="J22" s="2"/>
      <c r="K22" s="2"/>
    </row>
    <row r="23" spans="1:11" ht="21.75" customHeight="1">
      <c r="A23" s="4" t="s">
        <v>57</v>
      </c>
      <c r="B23" s="4" t="s">
        <v>106</v>
      </c>
      <c r="C23" s="26">
        <v>32.1</v>
      </c>
      <c r="D23" s="26">
        <v>42.6</v>
      </c>
      <c r="E23" s="26">
        <v>33.6</v>
      </c>
      <c r="F23" s="20"/>
      <c r="G23" s="20">
        <v>100</v>
      </c>
      <c r="H23" s="8"/>
      <c r="I23" s="8"/>
      <c r="J23" s="2"/>
      <c r="K23" s="2"/>
    </row>
    <row r="24" spans="1:11" ht="51.75" customHeight="1">
      <c r="A24" s="6" t="s">
        <v>46</v>
      </c>
      <c r="B24" s="6" t="s">
        <v>58</v>
      </c>
      <c r="C24" s="16">
        <v>32.1</v>
      </c>
      <c r="D24" s="16">
        <v>39.6</v>
      </c>
      <c r="E24" s="16">
        <v>33.6</v>
      </c>
      <c r="F24" s="14"/>
      <c r="G24" s="14">
        <v>84.8</v>
      </c>
      <c r="H24" s="8"/>
      <c r="I24" s="8"/>
      <c r="J24" s="2"/>
      <c r="K24" s="2"/>
    </row>
    <row r="25" spans="1:11" ht="24.75" customHeight="1">
      <c r="A25" s="6" t="s">
        <v>68</v>
      </c>
      <c r="B25" s="6" t="s">
        <v>69</v>
      </c>
      <c r="C25" s="16"/>
      <c r="D25" s="16">
        <v>3</v>
      </c>
      <c r="E25" s="16">
        <v>0</v>
      </c>
      <c r="F25" s="14"/>
      <c r="G25" s="14">
        <v>0</v>
      </c>
      <c r="H25" s="8"/>
      <c r="I25" s="8"/>
      <c r="J25" s="2"/>
      <c r="K25" s="2"/>
    </row>
    <row r="26" spans="1:11" ht="24.75" customHeight="1">
      <c r="A26" s="4" t="s">
        <v>110</v>
      </c>
      <c r="B26" s="4" t="s">
        <v>111</v>
      </c>
      <c r="C26" s="26"/>
      <c r="D26" s="26">
        <v>1158.1</v>
      </c>
      <c r="E26" s="26">
        <v>1108.1</v>
      </c>
      <c r="F26" s="20"/>
      <c r="G26" s="20">
        <v>95.7</v>
      </c>
      <c r="H26" s="8"/>
      <c r="I26" s="8"/>
      <c r="J26" s="2"/>
      <c r="K26" s="2"/>
    </row>
    <row r="27" spans="1:11" ht="69" customHeight="1">
      <c r="A27" s="6" t="s">
        <v>112</v>
      </c>
      <c r="B27" s="6" t="s">
        <v>113</v>
      </c>
      <c r="C27" s="16"/>
      <c r="D27" s="16">
        <v>400</v>
      </c>
      <c r="E27" s="16">
        <v>350</v>
      </c>
      <c r="F27" s="14"/>
      <c r="G27" s="14">
        <v>87.5</v>
      </c>
      <c r="H27" s="8"/>
      <c r="I27" s="8"/>
      <c r="J27" s="2"/>
      <c r="K27" s="2"/>
    </row>
    <row r="28" spans="1:11" ht="24.75" customHeight="1">
      <c r="A28" s="6" t="s">
        <v>114</v>
      </c>
      <c r="B28" s="6" t="s">
        <v>115</v>
      </c>
      <c r="C28" s="16"/>
      <c r="D28" s="16">
        <v>758.1</v>
      </c>
      <c r="E28" s="16">
        <v>758.1</v>
      </c>
      <c r="F28" s="14"/>
      <c r="G28" s="14">
        <v>100</v>
      </c>
      <c r="H28" s="8"/>
      <c r="I28" s="8"/>
      <c r="J28" s="2"/>
      <c r="K28" s="2"/>
    </row>
    <row r="29" spans="1:11" ht="15.75" customHeight="1">
      <c r="A29" s="6"/>
      <c r="B29" s="4" t="s">
        <v>47</v>
      </c>
      <c r="C29" s="26" t="e">
        <f>C6+C17</f>
        <v>#REF!</v>
      </c>
      <c r="D29" s="26">
        <f>D6+D17</f>
        <v>5023.4</v>
      </c>
      <c r="E29" s="20">
        <v>1614.2</v>
      </c>
      <c r="F29" s="20" t="e">
        <f>(E29/C29)*100</f>
        <v>#REF!</v>
      </c>
      <c r="G29" s="20">
        <f>(E29/D29)*100</f>
        <v>32.13361468328224</v>
      </c>
      <c r="H29" s="8"/>
      <c r="I29" s="8"/>
      <c r="J29" s="2"/>
      <c r="K29" s="2"/>
    </row>
    <row r="30" spans="1:11" ht="12.75" hidden="1">
      <c r="A30" s="27"/>
      <c r="B30" s="37"/>
      <c r="C30" s="38"/>
      <c r="D30" s="38"/>
      <c r="E30" s="34"/>
      <c r="F30" s="34"/>
      <c r="G30" s="34"/>
      <c r="H30" s="8"/>
      <c r="I30" s="8"/>
      <c r="J30" s="2"/>
      <c r="K30" s="2"/>
    </row>
    <row r="31" spans="1:11" ht="12.75" hidden="1">
      <c r="A31" s="27"/>
      <c r="B31" s="37"/>
      <c r="C31" s="38"/>
      <c r="D31" s="38"/>
      <c r="E31" s="34"/>
      <c r="F31" s="34"/>
      <c r="G31" s="34"/>
      <c r="H31" s="8"/>
      <c r="I31" s="8"/>
      <c r="J31" s="2"/>
      <c r="K31" s="2"/>
    </row>
    <row r="32" spans="1:11" ht="12.75" hidden="1">
      <c r="A32" s="27"/>
      <c r="B32" s="37"/>
      <c r="C32" s="38"/>
      <c r="D32" s="38"/>
      <c r="E32" s="34"/>
      <c r="F32" s="34"/>
      <c r="G32" s="34"/>
      <c r="H32" s="8"/>
      <c r="I32" s="8"/>
      <c r="J32" s="2"/>
      <c r="K32" s="2"/>
    </row>
    <row r="33" spans="1:11" ht="9" customHeight="1" hidden="1">
      <c r="A33" s="27"/>
      <c r="B33" s="27"/>
      <c r="C33" s="28"/>
      <c r="D33" s="28"/>
      <c r="E33" s="28"/>
      <c r="F33" s="29"/>
      <c r="G33" s="29"/>
      <c r="H33" s="8"/>
      <c r="I33" s="8"/>
      <c r="J33" s="2"/>
      <c r="K33" s="2"/>
    </row>
    <row r="34" spans="1:11" ht="15.75">
      <c r="A34" s="12" t="s">
        <v>107</v>
      </c>
      <c r="B34" s="7"/>
      <c r="C34" s="8"/>
      <c r="D34" s="8"/>
      <c r="E34" s="8"/>
      <c r="F34" s="15"/>
      <c r="G34" s="15"/>
      <c r="H34" s="8"/>
      <c r="I34" s="8"/>
      <c r="J34" s="2"/>
      <c r="K34" s="2"/>
    </row>
    <row r="35" spans="1:11" ht="26.25" customHeight="1">
      <c r="A35" s="3" t="s">
        <v>0</v>
      </c>
      <c r="B35" s="3" t="s">
        <v>5</v>
      </c>
      <c r="C35" s="9" t="s">
        <v>42</v>
      </c>
      <c r="D35" s="35" t="s">
        <v>75</v>
      </c>
      <c r="E35" s="35" t="s">
        <v>109</v>
      </c>
      <c r="F35" s="14" t="s">
        <v>43</v>
      </c>
      <c r="G35" s="36" t="s">
        <v>74</v>
      </c>
      <c r="H35" s="8"/>
      <c r="I35" s="8"/>
      <c r="J35" s="2"/>
      <c r="K35" s="2"/>
    </row>
    <row r="36" spans="1:11" ht="17.25" customHeight="1">
      <c r="A36" s="5" t="s">
        <v>11</v>
      </c>
      <c r="B36" s="4" t="s">
        <v>12</v>
      </c>
      <c r="C36" s="19">
        <f>SUM(C37:C41)</f>
        <v>1823.4</v>
      </c>
      <c r="D36" s="19">
        <v>2558.2</v>
      </c>
      <c r="E36" s="19">
        <v>582.8</v>
      </c>
      <c r="F36" s="20"/>
      <c r="G36" s="20">
        <v>22.8</v>
      </c>
      <c r="H36" s="21"/>
      <c r="I36" s="8"/>
      <c r="J36" s="2"/>
      <c r="K36" s="2"/>
    </row>
    <row r="37" spans="1:11" ht="25.5">
      <c r="A37" s="10" t="s">
        <v>23</v>
      </c>
      <c r="B37" s="6" t="s">
        <v>62</v>
      </c>
      <c r="C37" s="17">
        <v>385</v>
      </c>
      <c r="D37" s="16">
        <v>670</v>
      </c>
      <c r="E37" s="16">
        <v>149</v>
      </c>
      <c r="F37" s="20"/>
      <c r="G37" s="14">
        <v>22.2</v>
      </c>
      <c r="H37" s="8"/>
      <c r="I37" s="8"/>
      <c r="J37" s="2"/>
      <c r="K37" s="2"/>
    </row>
    <row r="38" spans="1:11" ht="38.25">
      <c r="A38" s="10" t="s">
        <v>24</v>
      </c>
      <c r="B38" s="6" t="s">
        <v>13</v>
      </c>
      <c r="C38" s="17">
        <v>1436.2</v>
      </c>
      <c r="D38" s="16">
        <v>1825.5</v>
      </c>
      <c r="E38" s="16">
        <v>428</v>
      </c>
      <c r="F38" s="20"/>
      <c r="G38" s="14">
        <v>23.4</v>
      </c>
      <c r="H38" s="8"/>
      <c r="I38" s="8"/>
      <c r="J38" s="2"/>
      <c r="K38" s="2"/>
    </row>
    <row r="39" spans="1:11" ht="27.75" customHeight="1">
      <c r="A39" s="10" t="s">
        <v>89</v>
      </c>
      <c r="B39" s="6" t="s">
        <v>90</v>
      </c>
      <c r="C39" s="17"/>
      <c r="D39" s="16">
        <v>28</v>
      </c>
      <c r="E39" s="16">
        <v>0</v>
      </c>
      <c r="F39" s="20"/>
      <c r="G39" s="14">
        <v>0</v>
      </c>
      <c r="H39" s="8"/>
      <c r="I39" s="8"/>
      <c r="J39" s="2"/>
      <c r="K39" s="2"/>
    </row>
    <row r="40" spans="1:11" ht="12.75">
      <c r="A40" s="10" t="s">
        <v>76</v>
      </c>
      <c r="B40" s="6" t="s">
        <v>14</v>
      </c>
      <c r="C40" s="17">
        <v>2.2</v>
      </c>
      <c r="D40" s="14">
        <v>2.2</v>
      </c>
      <c r="E40" s="16">
        <v>0</v>
      </c>
      <c r="F40" s="20"/>
      <c r="G40" s="14">
        <v>0</v>
      </c>
      <c r="H40" s="8"/>
      <c r="I40" s="8"/>
      <c r="J40" s="2"/>
      <c r="K40" s="2"/>
    </row>
    <row r="41" spans="1:11" ht="12.75">
      <c r="A41" s="10" t="s">
        <v>77</v>
      </c>
      <c r="B41" s="6" t="s">
        <v>63</v>
      </c>
      <c r="C41" s="17"/>
      <c r="D41" s="17">
        <v>32.5</v>
      </c>
      <c r="E41" s="17">
        <v>5.8</v>
      </c>
      <c r="F41" s="20"/>
      <c r="G41" s="14">
        <v>17.8</v>
      </c>
      <c r="H41" s="8"/>
      <c r="I41" s="8"/>
      <c r="J41" s="2"/>
      <c r="K41" s="2"/>
    </row>
    <row r="42" spans="1:11" s="23" customFormat="1" ht="12.75">
      <c r="A42" s="18" t="s">
        <v>29</v>
      </c>
      <c r="B42" s="4" t="s">
        <v>30</v>
      </c>
      <c r="C42" s="19">
        <f>SUM(C43)</f>
        <v>32.1</v>
      </c>
      <c r="D42" s="19">
        <v>39.6</v>
      </c>
      <c r="E42" s="19">
        <v>10</v>
      </c>
      <c r="F42" s="20"/>
      <c r="G42" s="20">
        <v>25.3</v>
      </c>
      <c r="H42" s="21"/>
      <c r="I42" s="21"/>
      <c r="J42" s="22"/>
      <c r="K42" s="22"/>
    </row>
    <row r="43" spans="1:11" ht="21" customHeight="1">
      <c r="A43" s="10" t="s">
        <v>48</v>
      </c>
      <c r="B43" s="6" t="s">
        <v>64</v>
      </c>
      <c r="C43" s="17">
        <v>32.1</v>
      </c>
      <c r="D43" s="17">
        <v>39.6</v>
      </c>
      <c r="E43" s="17">
        <v>10</v>
      </c>
      <c r="F43" s="20"/>
      <c r="G43" s="14">
        <v>25.3</v>
      </c>
      <c r="H43" s="8"/>
      <c r="I43" s="8"/>
      <c r="J43" s="2"/>
      <c r="K43" s="2"/>
    </row>
    <row r="44" spans="1:11" s="23" customFormat="1" ht="25.5">
      <c r="A44" s="18" t="s">
        <v>15</v>
      </c>
      <c r="B44" s="4" t="s">
        <v>16</v>
      </c>
      <c r="C44" s="19">
        <f>SUM(C45)</f>
        <v>18</v>
      </c>
      <c r="D44" s="19">
        <v>34</v>
      </c>
      <c r="E44" s="19">
        <v>0</v>
      </c>
      <c r="F44" s="20"/>
      <c r="G44" s="20">
        <v>0</v>
      </c>
      <c r="H44" s="21"/>
      <c r="I44" s="21"/>
      <c r="J44" s="22"/>
      <c r="K44" s="22"/>
    </row>
    <row r="45" spans="1:11" ht="38.25">
      <c r="A45" s="10"/>
      <c r="B45" s="6" t="s">
        <v>65</v>
      </c>
      <c r="C45" s="17">
        <v>18</v>
      </c>
      <c r="D45" s="16">
        <v>34</v>
      </c>
      <c r="E45" s="16">
        <v>0</v>
      </c>
      <c r="F45" s="20"/>
      <c r="G45" s="14">
        <v>0</v>
      </c>
      <c r="H45" s="8"/>
      <c r="I45" s="8"/>
      <c r="J45" s="2"/>
      <c r="K45" s="2"/>
    </row>
    <row r="46" spans="1:11" s="23" customFormat="1" ht="12.75">
      <c r="A46" s="18" t="s">
        <v>36</v>
      </c>
      <c r="B46" s="4" t="s">
        <v>37</v>
      </c>
      <c r="C46" s="19">
        <f>SUM(C47:C48)</f>
        <v>0</v>
      </c>
      <c r="D46" s="19">
        <v>531.5</v>
      </c>
      <c r="E46" s="19">
        <v>99.3</v>
      </c>
      <c r="F46" s="14"/>
      <c r="G46" s="20">
        <v>18.7</v>
      </c>
      <c r="H46" s="21"/>
      <c r="I46" s="21"/>
      <c r="J46" s="22"/>
      <c r="K46" s="22"/>
    </row>
    <row r="47" spans="1:11" ht="12.75">
      <c r="A47" s="10" t="s">
        <v>92</v>
      </c>
      <c r="B47" s="6" t="s">
        <v>87</v>
      </c>
      <c r="C47" s="17"/>
      <c r="D47" s="17">
        <v>331.5</v>
      </c>
      <c r="E47" s="17"/>
      <c r="F47" s="20"/>
      <c r="G47" s="14"/>
      <c r="H47" s="8"/>
      <c r="I47" s="8"/>
      <c r="J47" s="2"/>
      <c r="K47" s="2"/>
    </row>
    <row r="48" spans="1:11" ht="12.75">
      <c r="A48" s="10" t="s">
        <v>49</v>
      </c>
      <c r="B48" s="6" t="s">
        <v>50</v>
      </c>
      <c r="C48" s="17"/>
      <c r="D48" s="17">
        <v>200</v>
      </c>
      <c r="E48" s="17">
        <v>99.3</v>
      </c>
      <c r="F48" s="20"/>
      <c r="G48" s="14">
        <v>49.7</v>
      </c>
      <c r="H48" s="8"/>
      <c r="I48" s="8"/>
      <c r="J48" s="2"/>
      <c r="K48" s="2"/>
    </row>
    <row r="49" spans="1:11" s="23" customFormat="1" ht="12.75">
      <c r="A49" s="18" t="s">
        <v>17</v>
      </c>
      <c r="B49" s="4" t="s">
        <v>18</v>
      </c>
      <c r="C49" s="19">
        <f>SUM(C50:C51)</f>
        <v>302</v>
      </c>
      <c r="D49" s="19">
        <v>958.1</v>
      </c>
      <c r="E49" s="19">
        <v>280.6</v>
      </c>
      <c r="F49" s="20"/>
      <c r="G49" s="20">
        <v>29.3</v>
      </c>
      <c r="H49" s="21"/>
      <c r="I49" s="21"/>
      <c r="J49" s="22"/>
      <c r="K49" s="22"/>
    </row>
    <row r="50" spans="1:11" ht="12.75">
      <c r="A50" s="10" t="s">
        <v>25</v>
      </c>
      <c r="B50" s="6" t="s">
        <v>19</v>
      </c>
      <c r="C50" s="17"/>
      <c r="D50" s="16">
        <v>200</v>
      </c>
      <c r="E50" s="16">
        <v>78.5</v>
      </c>
      <c r="F50" s="20"/>
      <c r="G50" s="14">
        <v>39.3</v>
      </c>
      <c r="H50" s="8"/>
      <c r="I50" s="8"/>
      <c r="J50" s="2"/>
      <c r="K50" s="2"/>
    </row>
    <row r="51" spans="1:11" ht="12.75">
      <c r="A51" s="10" t="s">
        <v>51</v>
      </c>
      <c r="B51" s="6" t="s">
        <v>52</v>
      </c>
      <c r="C51" s="17">
        <v>302</v>
      </c>
      <c r="D51" s="17">
        <v>758.1</v>
      </c>
      <c r="E51" s="17">
        <v>202.1</v>
      </c>
      <c r="F51" s="20"/>
      <c r="G51" s="14">
        <v>26.7</v>
      </c>
      <c r="H51" s="8"/>
      <c r="I51" s="8"/>
      <c r="J51" s="2"/>
      <c r="K51" s="2"/>
    </row>
    <row r="52" spans="1:11" s="23" customFormat="1" ht="12.75">
      <c r="A52" s="18" t="s">
        <v>38</v>
      </c>
      <c r="B52" s="4" t="s">
        <v>61</v>
      </c>
      <c r="C52" s="19">
        <f>SUM(C53)</f>
        <v>18</v>
      </c>
      <c r="D52" s="19">
        <v>12</v>
      </c>
      <c r="E52" s="19">
        <v>0</v>
      </c>
      <c r="F52" s="14"/>
      <c r="G52" s="20">
        <v>0</v>
      </c>
      <c r="H52" s="21"/>
      <c r="I52" s="21"/>
      <c r="J52" s="22"/>
      <c r="K52" s="22"/>
    </row>
    <row r="53" spans="1:11" ht="12.75">
      <c r="A53" s="10" t="s">
        <v>39</v>
      </c>
      <c r="B53" s="6" t="s">
        <v>44</v>
      </c>
      <c r="C53" s="17">
        <v>18</v>
      </c>
      <c r="D53" s="17">
        <v>12</v>
      </c>
      <c r="E53" s="17">
        <v>0</v>
      </c>
      <c r="F53" s="14"/>
      <c r="G53" s="14">
        <v>0</v>
      </c>
      <c r="H53" s="8"/>
      <c r="I53" s="8"/>
      <c r="J53" s="2"/>
      <c r="K53" s="2"/>
    </row>
    <row r="54" spans="1:11" s="23" customFormat="1" ht="12.75">
      <c r="A54" s="18" t="s">
        <v>20</v>
      </c>
      <c r="B54" s="4" t="s">
        <v>78</v>
      </c>
      <c r="C54" s="19">
        <f>SUM(C55:C56)</f>
        <v>570</v>
      </c>
      <c r="D54" s="19">
        <v>813</v>
      </c>
      <c r="E54" s="19">
        <v>142.5</v>
      </c>
      <c r="F54" s="20"/>
      <c r="G54" s="20">
        <v>17.5</v>
      </c>
      <c r="H54" s="21"/>
      <c r="I54" s="21"/>
      <c r="J54" s="22"/>
      <c r="K54" s="22"/>
    </row>
    <row r="55" spans="1:11" ht="12.75">
      <c r="A55" s="10" t="s">
        <v>26</v>
      </c>
      <c r="B55" s="6" t="s">
        <v>21</v>
      </c>
      <c r="C55" s="17">
        <v>570</v>
      </c>
      <c r="D55" s="16">
        <v>810</v>
      </c>
      <c r="E55" s="16">
        <v>142.5</v>
      </c>
      <c r="F55" s="14"/>
      <c r="G55" s="14">
        <v>17.6</v>
      </c>
      <c r="H55" s="8"/>
      <c r="I55" s="8"/>
      <c r="J55" s="2"/>
      <c r="K55" s="2"/>
    </row>
    <row r="56" spans="1:11" ht="12.75">
      <c r="A56" s="10" t="s">
        <v>41</v>
      </c>
      <c r="B56" s="6" t="s">
        <v>88</v>
      </c>
      <c r="C56" s="17"/>
      <c r="D56" s="16">
        <v>3</v>
      </c>
      <c r="E56" s="16">
        <v>0</v>
      </c>
      <c r="F56" s="14"/>
      <c r="G56" s="14">
        <v>0</v>
      </c>
      <c r="H56" s="8"/>
      <c r="I56" s="8"/>
      <c r="J56" s="2"/>
      <c r="K56" s="2"/>
    </row>
    <row r="57" spans="1:11" ht="12.75">
      <c r="A57" s="18" t="s">
        <v>33</v>
      </c>
      <c r="B57" s="4" t="s">
        <v>34</v>
      </c>
      <c r="C57" s="19" t="e">
        <f>SUM(#REF!)</f>
        <v>#REF!</v>
      </c>
      <c r="D57" s="19">
        <v>22</v>
      </c>
      <c r="E57" s="19">
        <v>3.1</v>
      </c>
      <c r="F57" s="20"/>
      <c r="G57" s="20">
        <v>14.1</v>
      </c>
      <c r="H57" s="21"/>
      <c r="I57" s="8"/>
      <c r="J57" s="2"/>
      <c r="K57" s="2"/>
    </row>
    <row r="58" spans="1:11" s="32" customFormat="1" ht="12.75">
      <c r="A58" s="10" t="s">
        <v>70</v>
      </c>
      <c r="B58" s="6" t="s">
        <v>71</v>
      </c>
      <c r="C58" s="17"/>
      <c r="D58" s="17">
        <v>22</v>
      </c>
      <c r="E58" s="17">
        <v>3.1</v>
      </c>
      <c r="F58" s="14"/>
      <c r="G58" s="14">
        <v>14.1</v>
      </c>
      <c r="H58" s="8"/>
      <c r="I58" s="8"/>
      <c r="J58" s="31"/>
      <c r="K58" s="31"/>
    </row>
    <row r="59" spans="1:11" s="23" customFormat="1" ht="15" customHeight="1">
      <c r="A59" s="18" t="s">
        <v>72</v>
      </c>
      <c r="B59" s="4" t="s">
        <v>66</v>
      </c>
      <c r="C59" s="19"/>
      <c r="D59" s="19">
        <v>20</v>
      </c>
      <c r="E59" s="19">
        <v>0</v>
      </c>
      <c r="F59" s="19"/>
      <c r="G59" s="20">
        <v>0</v>
      </c>
      <c r="H59" s="21"/>
      <c r="I59" s="29"/>
      <c r="J59" s="22"/>
      <c r="K59" s="22"/>
    </row>
    <row r="60" spans="1:11" s="25" customFormat="1" ht="25.5">
      <c r="A60" s="10" t="s">
        <v>79</v>
      </c>
      <c r="B60" s="6" t="s">
        <v>80</v>
      </c>
      <c r="C60" s="17"/>
      <c r="D60" s="17">
        <v>20</v>
      </c>
      <c r="E60" s="17">
        <v>0</v>
      </c>
      <c r="F60" s="14"/>
      <c r="G60" s="14">
        <v>0</v>
      </c>
      <c r="H60" s="8"/>
      <c r="I60" s="29"/>
      <c r="J60" s="24"/>
      <c r="K60" s="24"/>
    </row>
    <row r="61" spans="1:11" s="23" customFormat="1" ht="12.75">
      <c r="A61" s="18" t="s">
        <v>81</v>
      </c>
      <c r="B61" s="4" t="s">
        <v>85</v>
      </c>
      <c r="C61" s="19"/>
      <c r="D61" s="19">
        <v>35</v>
      </c>
      <c r="E61" s="19">
        <v>35</v>
      </c>
      <c r="F61" s="19"/>
      <c r="G61" s="20">
        <v>100</v>
      </c>
      <c r="H61" s="21"/>
      <c r="I61" s="34"/>
      <c r="J61" s="22"/>
      <c r="K61" s="22"/>
    </row>
    <row r="62" spans="1:11" s="25" customFormat="1" ht="27.75" customHeight="1">
      <c r="A62" s="10" t="s">
        <v>82</v>
      </c>
      <c r="B62" s="6" t="s">
        <v>83</v>
      </c>
      <c r="C62" s="17"/>
      <c r="D62" s="17">
        <v>35</v>
      </c>
      <c r="E62" s="17">
        <v>35</v>
      </c>
      <c r="F62" s="14"/>
      <c r="G62" s="14">
        <v>100</v>
      </c>
      <c r="H62" s="8"/>
      <c r="I62" s="29"/>
      <c r="J62" s="24"/>
      <c r="K62" s="24"/>
    </row>
    <row r="63" spans="1:11" s="23" customFormat="1" ht="12.75">
      <c r="A63" s="18"/>
      <c r="B63" s="4" t="s">
        <v>22</v>
      </c>
      <c r="C63" s="30" t="e">
        <f>SUM(C36+C42+C44+C46+C49+C52+C54+#REF!+C57)</f>
        <v>#REF!</v>
      </c>
      <c r="D63" s="30">
        <v>5023.4</v>
      </c>
      <c r="E63" s="30">
        <v>1153.3</v>
      </c>
      <c r="F63" s="20"/>
      <c r="G63" s="20">
        <v>23</v>
      </c>
      <c r="H63" s="21"/>
      <c r="I63" s="21"/>
      <c r="J63" s="22"/>
      <c r="K63" s="22"/>
    </row>
    <row r="64" spans="1:11" ht="12.75">
      <c r="A64" s="10"/>
      <c r="B64" s="6" t="s">
        <v>40</v>
      </c>
      <c r="C64" s="16"/>
      <c r="D64" s="14"/>
      <c r="E64" s="14">
        <v>460.9</v>
      </c>
      <c r="F64" s="14"/>
      <c r="G64" s="20"/>
      <c r="H64" s="8"/>
      <c r="I64" s="8"/>
      <c r="J64" s="2"/>
      <c r="K64" s="2"/>
    </row>
    <row r="65" spans="1:11" ht="12.75">
      <c r="A65" s="39"/>
      <c r="B65" s="27"/>
      <c r="C65" s="28"/>
      <c r="D65" s="29"/>
      <c r="E65" s="29"/>
      <c r="F65" s="29"/>
      <c r="G65" s="34"/>
      <c r="H65" s="8"/>
      <c r="I65" s="8"/>
      <c r="J65" s="2"/>
      <c r="K65" s="2"/>
    </row>
    <row r="66" spans="1:11" ht="49.5" customHeight="1">
      <c r="A66" s="42" t="s">
        <v>116</v>
      </c>
      <c r="B66" s="43"/>
      <c r="C66" s="44"/>
      <c r="D66" s="44"/>
      <c r="E66" s="44"/>
      <c r="F66" s="44"/>
      <c r="G66" s="44"/>
      <c r="H66" s="44"/>
      <c r="I66" s="8"/>
      <c r="J66" s="2"/>
      <c r="K66" s="2"/>
    </row>
    <row r="67" spans="3:11" ht="18.75">
      <c r="C67" s="1"/>
      <c r="D67" s="11"/>
      <c r="E67" s="11"/>
      <c r="F67" s="11"/>
      <c r="G67" s="11"/>
      <c r="H67" s="8"/>
      <c r="I67" s="8"/>
      <c r="J67" s="2"/>
      <c r="K67" s="2"/>
    </row>
    <row r="68" spans="1:11" ht="12.75">
      <c r="A68" s="7"/>
      <c r="B68" s="7"/>
      <c r="C68" s="11"/>
      <c r="D68" s="11"/>
      <c r="E68" s="11"/>
      <c r="F68" s="11"/>
      <c r="G68" s="11"/>
      <c r="H68" s="8"/>
      <c r="I68" s="8"/>
      <c r="J68" s="2"/>
      <c r="K68" s="2"/>
    </row>
    <row r="69" spans="1:11" ht="12.75">
      <c r="A69" s="7"/>
      <c r="B69" s="7"/>
      <c r="C69" s="11"/>
      <c r="D69" s="11"/>
      <c r="E69" s="11"/>
      <c r="F69" s="11"/>
      <c r="G69" s="11"/>
      <c r="H69" s="8"/>
      <c r="I69" s="8"/>
      <c r="J69" s="2"/>
      <c r="K69" s="2"/>
    </row>
    <row r="70" spans="1:11" ht="12.75">
      <c r="A70" s="7"/>
      <c r="B70" s="7"/>
      <c r="C70" s="11"/>
      <c r="D70" s="11"/>
      <c r="E70" s="11"/>
      <c r="F70" s="11"/>
      <c r="G70" s="11"/>
      <c r="H70" s="8"/>
      <c r="I70" s="8"/>
      <c r="J70" s="2"/>
      <c r="K70" s="2"/>
    </row>
    <row r="71" spans="1:9" ht="12.75">
      <c r="A71" s="7"/>
      <c r="B71" s="7"/>
      <c r="C71" s="8"/>
      <c r="D71" s="8"/>
      <c r="E71" s="8"/>
      <c r="F71" s="8"/>
      <c r="G71" s="8"/>
      <c r="H71" s="7"/>
      <c r="I71" s="7"/>
    </row>
    <row r="72" spans="1:9" ht="12.75">
      <c r="A72" s="7"/>
      <c r="B72" s="7"/>
      <c r="C72" s="8"/>
      <c r="D72" s="8"/>
      <c r="E72" s="8"/>
      <c r="F72" s="8"/>
      <c r="G72" s="8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2.7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2.7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2.7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2.7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2.7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2.7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2.7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2.7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2.75">
      <c r="A184" s="7"/>
      <c r="B184" s="7"/>
      <c r="C184" s="7"/>
      <c r="D184" s="7"/>
      <c r="E184" s="7"/>
      <c r="F184" s="7"/>
      <c r="G184" s="7"/>
      <c r="H184" s="7"/>
      <c r="I184" s="7"/>
    </row>
    <row r="185" spans="1:7" ht="12.75">
      <c r="A185" s="7"/>
      <c r="B185" s="7"/>
      <c r="C185" s="7"/>
      <c r="D185" s="7"/>
      <c r="E185" s="7"/>
      <c r="F185" s="7"/>
      <c r="G185" s="7"/>
    </row>
    <row r="186" spans="1:7" ht="12.75">
      <c r="A186" s="7"/>
      <c r="B186" s="7"/>
      <c r="C186" s="7"/>
      <c r="D186" s="7"/>
      <c r="E186" s="7"/>
      <c r="F186" s="7"/>
      <c r="G186" s="7"/>
    </row>
  </sheetData>
  <sheetProtection/>
  <mergeCells count="2">
    <mergeCell ref="A1:H1"/>
    <mergeCell ref="A66:H66"/>
  </mergeCells>
  <printOptions/>
  <pageMargins left="1.1811023622047245" right="0.1968503937007874" top="0.5905511811023623" bottom="0.5905511811023623" header="0" footer="0"/>
  <pageSetup fitToHeight="3" horizontalDpi="600" verticalDpi="600" orientation="portrait" paperSize="9" scale="71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Markeeva</dc:creator>
  <cp:keywords/>
  <dc:description/>
  <cp:lastModifiedBy>Admin</cp:lastModifiedBy>
  <cp:lastPrinted>2015-04-23T07:11:35Z</cp:lastPrinted>
  <dcterms:created xsi:type="dcterms:W3CDTF">2006-09-21T11:44:30Z</dcterms:created>
  <dcterms:modified xsi:type="dcterms:W3CDTF">2016-04-28T04:43:12Z</dcterms:modified>
  <cp:category/>
  <cp:version/>
  <cp:contentType/>
  <cp:contentStatus/>
</cp:coreProperties>
</file>